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<sst xmlns="http://schemas.openxmlformats.org/spreadsheetml/2006/main" count="57" uniqueCount="24">
  <si>
    <t>SD #1</t>
  </si>
  <si>
    <t>delta</t>
  </si>
  <si>
    <t>SD #2</t>
  </si>
  <si>
    <t>SD #3</t>
  </si>
  <si>
    <t>SD #4</t>
  </si>
  <si>
    <t>SD #5</t>
  </si>
  <si>
    <t>SD #6</t>
  </si>
  <si>
    <t>Barrel length</t>
  </si>
  <si>
    <t>180H 43R17</t>
  </si>
  <si>
    <t>168VLD 39 8208</t>
  </si>
  <si>
    <t>180 Hb 43H4350</t>
  </si>
  <si>
    <t>180gn 39Varg</t>
  </si>
  <si>
    <t>168VLD 40Varg</t>
  </si>
  <si>
    <t>180Hb 41.5 N550</t>
  </si>
  <si>
    <t>Mag</t>
  </si>
  <si>
    <t>O</t>
  </si>
  <si>
    <t>plus4</t>
  </si>
  <si>
    <t>x</t>
  </si>
  <si>
    <t>total FPS loss</t>
  </si>
  <si>
    <t>mag</t>
  </si>
  <si>
    <t>avg loss per inch</t>
  </si>
  <si>
    <t>RED = extrapolated velocity</t>
  </si>
  <si>
    <t xml:space="preserve">BOLD = ideal length before velocity loss gets bad </t>
  </si>
  <si>
    <t>7mmx47 Lapua Velocity Tests -- SUMMARY of 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</si>
</sst>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4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0" xfId="0" applyFill="1" applyAlignment="1">
      <alignment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3" fillId="7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0" fillId="7" borderId="0" xfId="0" applyFill="1" applyAlignment="1">
      <alignment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/>
    </xf>
    <xf numFmtId="0" fontId="3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1" fillId="8" borderId="1" xfId="0" applyFont="1" applyFill="1" applyBorder="1" applyAlignment="1">
      <alignment/>
    </xf>
    <xf numFmtId="0" fontId="0" fillId="8" borderId="0" xfId="0" applyFill="1" applyAlignment="1">
      <alignment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1" fillId="9" borderId="1" xfId="0" applyFont="1" applyFill="1" applyBorder="1" applyAlignment="1">
      <alignment/>
    </xf>
    <xf numFmtId="0" fontId="0" fillId="9" borderId="0" xfId="0" applyFill="1" applyAlignment="1">
      <alignment/>
    </xf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1" fillId="10" borderId="1" xfId="0" applyFont="1" applyFill="1" applyBorder="1" applyAlignment="1">
      <alignment/>
    </xf>
    <xf numFmtId="0" fontId="0" fillId="10" borderId="0" xfId="0" applyFill="1" applyAlignment="1">
      <alignment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I28" sqref="I28"/>
    </sheetView>
  </sheetViews>
  <sheetFormatPr defaultColWidth="9.140625" defaultRowHeight="12.75"/>
  <cols>
    <col min="6" max="6" width="1.421875" style="0" customWidth="1"/>
    <col min="10" max="10" width="1.421875" style="0" customWidth="1"/>
    <col min="14" max="14" width="1.421875" style="0" customWidth="1"/>
    <col min="18" max="18" width="1.421875" style="0" customWidth="1"/>
    <col min="22" max="22" width="1.421875" style="0" customWidth="1"/>
  </cols>
  <sheetData>
    <row r="1" spans="1:12" ht="23.25">
      <c r="A1" s="56" t="s">
        <v>23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</row>
    <row r="2" ht="4.5" customHeight="1">
      <c r="A2" s="55"/>
    </row>
    <row r="3" spans="1:26" ht="12.75">
      <c r="A3" s="1"/>
      <c r="B3" s="2"/>
      <c r="C3" s="1">
        <v>1</v>
      </c>
      <c r="D3" s="1" t="s">
        <v>0</v>
      </c>
      <c r="E3" s="1" t="s">
        <v>1</v>
      </c>
      <c r="F3" s="3"/>
      <c r="G3" s="1">
        <v>2</v>
      </c>
      <c r="H3" s="1" t="s">
        <v>2</v>
      </c>
      <c r="I3" s="1" t="s">
        <v>1</v>
      </c>
      <c r="J3" s="3"/>
      <c r="K3" s="1">
        <v>3</v>
      </c>
      <c r="L3" s="1" t="s">
        <v>3</v>
      </c>
      <c r="M3" s="1" t="s">
        <v>1</v>
      </c>
      <c r="N3" s="3"/>
      <c r="O3" s="1">
        <v>4</v>
      </c>
      <c r="P3" s="1" t="s">
        <v>4</v>
      </c>
      <c r="Q3" s="1" t="s">
        <v>1</v>
      </c>
      <c r="R3" s="3"/>
      <c r="S3" s="1">
        <v>5</v>
      </c>
      <c r="T3" s="1" t="s">
        <v>5</v>
      </c>
      <c r="U3" s="1" t="s">
        <v>1</v>
      </c>
      <c r="V3" s="3"/>
      <c r="W3" s="1">
        <v>6</v>
      </c>
      <c r="X3" s="1" t="s">
        <v>6</v>
      </c>
      <c r="Y3" s="1" t="s">
        <v>1</v>
      </c>
      <c r="Z3" s="1"/>
    </row>
    <row r="4" spans="1:26" ht="12.75">
      <c r="A4" s="1" t="s">
        <v>7</v>
      </c>
      <c r="B4" s="2"/>
      <c r="C4" s="1" t="s">
        <v>8</v>
      </c>
      <c r="D4" s="1"/>
      <c r="E4" s="1"/>
      <c r="F4" s="3"/>
      <c r="G4" s="1" t="s">
        <v>9</v>
      </c>
      <c r="H4" s="1"/>
      <c r="I4" s="1"/>
      <c r="J4" s="3"/>
      <c r="K4" s="1" t="s">
        <v>10</v>
      </c>
      <c r="L4" s="1"/>
      <c r="M4" s="1"/>
      <c r="N4" s="3"/>
      <c r="O4" s="1" t="s">
        <v>11</v>
      </c>
      <c r="P4" s="1"/>
      <c r="Q4" s="1"/>
      <c r="R4" s="3"/>
      <c r="S4" s="1" t="s">
        <v>12</v>
      </c>
      <c r="T4" s="1"/>
      <c r="U4" s="1"/>
      <c r="V4" s="3"/>
      <c r="W4" s="1" t="s">
        <v>13</v>
      </c>
      <c r="X4" s="1"/>
      <c r="Y4" s="1"/>
      <c r="Z4" s="1"/>
    </row>
    <row r="5" spans="1:26" ht="15">
      <c r="A5" s="4">
        <v>32</v>
      </c>
      <c r="B5" s="5" t="s">
        <v>14</v>
      </c>
      <c r="C5" s="6">
        <v>2777</v>
      </c>
      <c r="D5" s="6">
        <v>16.3</v>
      </c>
      <c r="E5" s="6"/>
      <c r="F5" s="7"/>
      <c r="G5" s="6">
        <v>2805</v>
      </c>
      <c r="H5" s="6">
        <v>2.9</v>
      </c>
      <c r="I5" s="6"/>
      <c r="J5" s="7"/>
      <c r="K5" s="6">
        <v>2714</v>
      </c>
      <c r="L5" s="6">
        <v>6.8</v>
      </c>
      <c r="M5" s="6"/>
      <c r="N5" s="7"/>
      <c r="O5" s="6">
        <v>2678</v>
      </c>
      <c r="P5" s="6">
        <v>14.3</v>
      </c>
      <c r="Q5" s="6"/>
      <c r="R5" s="7"/>
      <c r="S5" s="8"/>
      <c r="T5" s="8"/>
      <c r="U5" s="8"/>
      <c r="V5" s="7"/>
      <c r="W5" s="8"/>
      <c r="X5" s="8"/>
      <c r="Y5" s="9"/>
      <c r="Z5" s="9"/>
    </row>
    <row r="6" spans="1:26" ht="15">
      <c r="A6" s="4"/>
      <c r="B6" s="5" t="s">
        <v>15</v>
      </c>
      <c r="C6" s="6">
        <v>2762</v>
      </c>
      <c r="D6" s="6">
        <v>8.5</v>
      </c>
      <c r="E6" s="10" t="s">
        <v>16</v>
      </c>
      <c r="F6" s="11"/>
      <c r="G6" s="6">
        <v>2786</v>
      </c>
      <c r="H6" s="6">
        <v>1.2</v>
      </c>
      <c r="I6" s="10">
        <f>((G5-G7)+(G6-G7))/2</f>
        <v>9.5</v>
      </c>
      <c r="J6" s="11"/>
      <c r="K6" s="6">
        <v>2689</v>
      </c>
      <c r="L6" s="6">
        <v>6.1</v>
      </c>
      <c r="M6" s="10">
        <f>((K5-K7)+(K6-K7))/2</f>
        <v>10.5</v>
      </c>
      <c r="N6" s="11"/>
      <c r="O6" s="6">
        <v>2662</v>
      </c>
      <c r="P6" s="6">
        <v>9.5</v>
      </c>
      <c r="Q6" s="10">
        <f>((O5-O7)+(O6-O7))/2</f>
        <v>2</v>
      </c>
      <c r="R6" s="11"/>
      <c r="S6" s="8"/>
      <c r="T6" s="8"/>
      <c r="U6" s="10"/>
      <c r="V6" s="11"/>
      <c r="W6" s="8"/>
      <c r="X6" s="8"/>
      <c r="Y6" s="12"/>
      <c r="Z6" s="9"/>
    </row>
    <row r="7" spans="1:26" ht="15">
      <c r="A7" s="13">
        <v>30</v>
      </c>
      <c r="B7" s="14" t="s">
        <v>14</v>
      </c>
      <c r="C7" s="15">
        <v>2779</v>
      </c>
      <c r="D7" s="15">
        <v>9.4</v>
      </c>
      <c r="E7" s="16"/>
      <c r="F7" s="17"/>
      <c r="G7" s="15">
        <v>2786</v>
      </c>
      <c r="H7" s="15">
        <v>7.5</v>
      </c>
      <c r="I7" s="16"/>
      <c r="J7" s="17"/>
      <c r="K7" s="18">
        <v>2691</v>
      </c>
      <c r="L7" s="18"/>
      <c r="M7" s="16"/>
      <c r="N7" s="17"/>
      <c r="O7" s="18">
        <v>2668</v>
      </c>
      <c r="P7" s="18"/>
      <c r="Q7" s="16"/>
      <c r="R7" s="17"/>
      <c r="S7" s="15">
        <v>2759</v>
      </c>
      <c r="T7" s="15">
        <v>14.7</v>
      </c>
      <c r="U7" s="16"/>
      <c r="V7" s="17"/>
      <c r="W7" s="15">
        <v>2703</v>
      </c>
      <c r="X7" s="15">
        <v>21.6</v>
      </c>
      <c r="Y7" s="19"/>
      <c r="Z7" s="20"/>
    </row>
    <row r="8" spans="1:26" ht="15">
      <c r="A8" s="13"/>
      <c r="B8" s="14" t="s">
        <v>15</v>
      </c>
      <c r="C8" s="15">
        <v>2766</v>
      </c>
      <c r="D8" s="15">
        <v>9.9</v>
      </c>
      <c r="E8" s="10">
        <v>20</v>
      </c>
      <c r="F8" s="11"/>
      <c r="G8" s="15">
        <v>2773</v>
      </c>
      <c r="H8" s="15">
        <v>6.7</v>
      </c>
      <c r="I8" s="10">
        <f>((G7-G9)+(G8-G9))/2</f>
        <v>19.5</v>
      </c>
      <c r="J8" s="11"/>
      <c r="K8" s="18">
        <v>2674</v>
      </c>
      <c r="L8" s="18"/>
      <c r="M8" s="10">
        <f>((K7-K9)+(K8-K9))/2</f>
        <v>14.5</v>
      </c>
      <c r="N8" s="11"/>
      <c r="O8" s="18">
        <v>2655</v>
      </c>
      <c r="P8" s="18"/>
      <c r="Q8" s="10">
        <f>((O7-O9)+(O8-O9))/2</f>
        <v>4.5</v>
      </c>
      <c r="R8" s="11"/>
      <c r="S8" s="15">
        <v>2766</v>
      </c>
      <c r="T8" s="15">
        <v>14</v>
      </c>
      <c r="U8" s="10">
        <f>((S7-S9)+(S8-S9))/2</f>
        <v>14.5</v>
      </c>
      <c r="V8" s="11"/>
      <c r="W8" s="15">
        <v>2688</v>
      </c>
      <c r="X8" s="15">
        <v>18.7</v>
      </c>
      <c r="Y8" s="10">
        <f>((W7-W9)+(W8-W9))/2</f>
        <v>13.5</v>
      </c>
      <c r="Z8" s="20"/>
    </row>
    <row r="9" spans="1:26" ht="15">
      <c r="A9" s="21">
        <v>28</v>
      </c>
      <c r="B9" s="22" t="s">
        <v>14</v>
      </c>
      <c r="C9" s="23">
        <v>2757</v>
      </c>
      <c r="D9" s="23">
        <v>13.4</v>
      </c>
      <c r="E9" s="16"/>
      <c r="F9" s="17"/>
      <c r="G9" s="23">
        <v>2760</v>
      </c>
      <c r="H9" s="23">
        <v>10.5</v>
      </c>
      <c r="I9" s="16"/>
      <c r="J9" s="17"/>
      <c r="K9" s="23">
        <v>2668</v>
      </c>
      <c r="L9" s="23">
        <v>9.7</v>
      </c>
      <c r="M9" s="16"/>
      <c r="N9" s="17"/>
      <c r="O9" s="23">
        <v>2657</v>
      </c>
      <c r="P9" s="23">
        <v>9.1</v>
      </c>
      <c r="Q9" s="16"/>
      <c r="R9" s="17"/>
      <c r="S9" s="24">
        <v>2748</v>
      </c>
      <c r="T9" s="24"/>
      <c r="U9" s="16"/>
      <c r="V9" s="17"/>
      <c r="W9" s="24">
        <v>2682</v>
      </c>
      <c r="X9" s="24"/>
      <c r="Y9" s="16"/>
      <c r="Z9" s="25"/>
    </row>
    <row r="10" spans="1:26" ht="15">
      <c r="A10" s="21"/>
      <c r="B10" s="22" t="s">
        <v>15</v>
      </c>
      <c r="C10" s="23">
        <v>2749</v>
      </c>
      <c r="D10" s="23">
        <v>9.1</v>
      </c>
      <c r="E10" s="10">
        <v>36</v>
      </c>
      <c r="F10" s="11"/>
      <c r="G10" s="23">
        <v>2750</v>
      </c>
      <c r="H10" s="23">
        <v>8.9</v>
      </c>
      <c r="I10" s="10">
        <f>((G9-G11)+(G10-G11))/2</f>
        <v>10</v>
      </c>
      <c r="J10" s="11"/>
      <c r="K10" s="23">
        <v>2659</v>
      </c>
      <c r="L10" s="23">
        <v>10.4</v>
      </c>
      <c r="M10" s="10">
        <f>((K9-K11)+(K10-K11))/2</f>
        <v>21.5</v>
      </c>
      <c r="N10" s="11"/>
      <c r="O10" s="23">
        <v>2647</v>
      </c>
      <c r="P10" s="23">
        <v>10.8</v>
      </c>
      <c r="Q10" s="10">
        <f>((O9-O11)+(O10-O11))/2</f>
        <v>16</v>
      </c>
      <c r="R10" s="11"/>
      <c r="S10" s="24">
        <v>2749</v>
      </c>
      <c r="T10" s="24"/>
      <c r="U10" s="10">
        <f>((S9-S11)+(S10-S11))/2</f>
        <v>11.5</v>
      </c>
      <c r="V10" s="11"/>
      <c r="W10" s="24">
        <v>2672</v>
      </c>
      <c r="X10" s="24"/>
      <c r="Y10" s="10">
        <f>((W9-W11)+(W10-W11))/2</f>
        <v>17</v>
      </c>
      <c r="Z10" s="25"/>
    </row>
    <row r="11" spans="1:26" ht="15">
      <c r="A11" s="13">
        <v>26</v>
      </c>
      <c r="B11" s="14" t="s">
        <v>14</v>
      </c>
      <c r="C11" s="15">
        <v>2722</v>
      </c>
      <c r="D11" s="15">
        <v>4.1</v>
      </c>
      <c r="E11" s="16"/>
      <c r="F11" s="17"/>
      <c r="G11" s="15">
        <v>2745</v>
      </c>
      <c r="H11" s="15">
        <v>15.8</v>
      </c>
      <c r="I11" s="16"/>
      <c r="J11" s="17"/>
      <c r="K11" s="18">
        <v>2642</v>
      </c>
      <c r="L11" s="18"/>
      <c r="M11" s="16"/>
      <c r="N11" s="17"/>
      <c r="O11" s="18">
        <v>2636</v>
      </c>
      <c r="P11" s="18"/>
      <c r="Q11" s="16"/>
      <c r="R11" s="17"/>
      <c r="S11" s="15">
        <v>2737</v>
      </c>
      <c r="T11" s="15">
        <v>10.4</v>
      </c>
      <c r="U11" s="16"/>
      <c r="V11" s="17"/>
      <c r="W11" s="15">
        <v>2660</v>
      </c>
      <c r="X11" s="15">
        <v>11.4</v>
      </c>
      <c r="Y11" s="16"/>
      <c r="Z11" s="20"/>
    </row>
    <row r="12" spans="1:26" ht="15">
      <c r="A12" s="13"/>
      <c r="B12" s="14" t="s">
        <v>15</v>
      </c>
      <c r="C12" s="15">
        <v>2713</v>
      </c>
      <c r="D12" s="15">
        <v>6.4</v>
      </c>
      <c r="E12" s="10">
        <v>24</v>
      </c>
      <c r="F12" s="11"/>
      <c r="G12" s="15">
        <v>2741</v>
      </c>
      <c r="H12" s="15">
        <v>13.8</v>
      </c>
      <c r="I12" s="10">
        <f>((G11-G13)+(G12-G13))/2</f>
        <v>14</v>
      </c>
      <c r="J12" s="11"/>
      <c r="K12" s="18">
        <v>2634</v>
      </c>
      <c r="L12" s="18"/>
      <c r="M12" s="10">
        <f>((K11-K13)+(K12-K13))/2</f>
        <v>22</v>
      </c>
      <c r="N12" s="11"/>
      <c r="O12" s="18">
        <v>2627</v>
      </c>
      <c r="P12" s="18"/>
      <c r="Q12" s="10">
        <f>((O11-O13)+(O12-O13))/2</f>
        <v>16.5</v>
      </c>
      <c r="R12" s="11"/>
      <c r="S12" s="15">
        <v>2732</v>
      </c>
      <c r="T12" s="15">
        <v>11</v>
      </c>
      <c r="U12" s="10">
        <f>((S11-S13)+(S12-S13))/2</f>
        <v>15.5</v>
      </c>
      <c r="V12" s="11"/>
      <c r="W12" s="15">
        <v>2656</v>
      </c>
      <c r="X12" s="15">
        <v>11.3</v>
      </c>
      <c r="Y12" s="10">
        <f>((W11-W13)+(W12-W13))/2</f>
        <v>17</v>
      </c>
      <c r="Z12" s="20"/>
    </row>
    <row r="13" spans="1:26" ht="15">
      <c r="A13" s="26">
        <v>24</v>
      </c>
      <c r="B13" s="27" t="s">
        <v>14</v>
      </c>
      <c r="C13" s="28">
        <v>2696</v>
      </c>
      <c r="D13" s="28">
        <v>6.4</v>
      </c>
      <c r="E13" s="16"/>
      <c r="F13" s="17"/>
      <c r="G13" s="29">
        <v>2729</v>
      </c>
      <c r="H13" s="28">
        <v>8.6</v>
      </c>
      <c r="I13" s="16"/>
      <c r="J13" s="17"/>
      <c r="K13" s="29">
        <v>2616</v>
      </c>
      <c r="L13" s="28">
        <v>3.6</v>
      </c>
      <c r="M13" s="16"/>
      <c r="N13" s="17"/>
      <c r="O13" s="29">
        <v>2615</v>
      </c>
      <c r="P13" s="28">
        <v>14.2</v>
      </c>
      <c r="Q13" s="16"/>
      <c r="R13" s="17"/>
      <c r="S13" s="30">
        <v>2719</v>
      </c>
      <c r="T13" s="30"/>
      <c r="U13" s="16"/>
      <c r="V13" s="17"/>
      <c r="W13" s="30">
        <v>2641</v>
      </c>
      <c r="X13" s="30"/>
      <c r="Y13" s="16"/>
      <c r="Z13" s="31"/>
    </row>
    <row r="14" spans="1:26" ht="15">
      <c r="A14" s="26"/>
      <c r="B14" s="27" t="s">
        <v>15</v>
      </c>
      <c r="C14" s="28">
        <v>2691</v>
      </c>
      <c r="D14" s="28">
        <v>7.8</v>
      </c>
      <c r="E14" s="10">
        <v>18</v>
      </c>
      <c r="F14" s="11"/>
      <c r="G14" s="29">
        <v>2725</v>
      </c>
      <c r="H14" s="28">
        <v>9.9</v>
      </c>
      <c r="I14" s="10">
        <f>((G13-G15)+(G14-G15))/2</f>
        <v>20</v>
      </c>
      <c r="J14" s="11"/>
      <c r="K14" s="29">
        <v>2609</v>
      </c>
      <c r="L14" s="28">
        <v>16.8</v>
      </c>
      <c r="M14" s="10">
        <f>((K13-K15)+(K14-K15))/2</f>
        <v>26.5</v>
      </c>
      <c r="N14" s="11"/>
      <c r="O14" s="29">
        <v>2607</v>
      </c>
      <c r="P14" s="28">
        <v>10.2</v>
      </c>
      <c r="Q14" s="10">
        <f>((O13-O15)+(O14-O15))/2</f>
        <v>29</v>
      </c>
      <c r="R14" s="11"/>
      <c r="S14" s="30">
        <v>2711</v>
      </c>
      <c r="T14" s="30"/>
      <c r="U14" s="10">
        <f>((S13-S15)+(S14-S15))/2</f>
        <v>15</v>
      </c>
      <c r="V14" s="11"/>
      <c r="W14" s="30">
        <v>2624</v>
      </c>
      <c r="X14" s="30"/>
      <c r="Y14" s="10">
        <f>((W13-W15)+(W14-W15))/2</f>
        <v>11.5</v>
      </c>
      <c r="Z14" s="31"/>
    </row>
    <row r="15" spans="1:26" ht="15">
      <c r="A15" s="32">
        <v>22</v>
      </c>
      <c r="B15" s="33" t="s">
        <v>14</v>
      </c>
      <c r="C15" s="34">
        <v>2678</v>
      </c>
      <c r="D15" s="35">
        <v>11.1</v>
      </c>
      <c r="E15" s="16"/>
      <c r="F15" s="17"/>
      <c r="G15" s="35">
        <v>2707</v>
      </c>
      <c r="H15" s="35">
        <v>7.4</v>
      </c>
      <c r="I15" s="16"/>
      <c r="J15" s="17"/>
      <c r="K15" s="36">
        <v>2586</v>
      </c>
      <c r="L15" s="36"/>
      <c r="M15" s="16"/>
      <c r="N15" s="17"/>
      <c r="O15" s="36">
        <v>2582</v>
      </c>
      <c r="P15" s="36"/>
      <c r="Q15" s="16"/>
      <c r="R15" s="17"/>
      <c r="S15" s="34">
        <v>2700</v>
      </c>
      <c r="T15" s="35">
        <v>8.8</v>
      </c>
      <c r="U15" s="16"/>
      <c r="V15" s="17"/>
      <c r="W15" s="34">
        <v>2621</v>
      </c>
      <c r="X15" s="35">
        <v>20.7</v>
      </c>
      <c r="Y15" s="16"/>
      <c r="Z15" s="37"/>
    </row>
    <row r="16" spans="1:26" ht="15">
      <c r="A16" s="32"/>
      <c r="B16" s="33" t="s">
        <v>15</v>
      </c>
      <c r="C16" s="34">
        <v>2673</v>
      </c>
      <c r="D16" s="35">
        <v>6.9</v>
      </c>
      <c r="E16" s="10">
        <v>40</v>
      </c>
      <c r="F16" s="11"/>
      <c r="G16" s="35">
        <v>2698</v>
      </c>
      <c r="H16" s="35">
        <v>11.7</v>
      </c>
      <c r="I16" s="10">
        <f>((G15-G17)+(G16-G17))/2</f>
        <v>34.5</v>
      </c>
      <c r="J16" s="11"/>
      <c r="K16" s="36" t="s">
        <v>17</v>
      </c>
      <c r="L16" s="36"/>
      <c r="M16" s="10">
        <v>31</v>
      </c>
      <c r="N16" s="11"/>
      <c r="O16" s="36" t="s">
        <v>17</v>
      </c>
      <c r="P16" s="36"/>
      <c r="Q16" s="10">
        <v>25</v>
      </c>
      <c r="R16" s="11"/>
      <c r="S16" s="34">
        <v>2690</v>
      </c>
      <c r="T16" s="35">
        <v>6.5</v>
      </c>
      <c r="U16" s="10">
        <f>((S15-S17)+(S16-S17))/2</f>
        <v>34</v>
      </c>
      <c r="V16" s="11"/>
      <c r="W16" s="34">
        <v>2591</v>
      </c>
      <c r="X16" s="35">
        <v>17.3</v>
      </c>
      <c r="Y16" s="10">
        <f>((W15-W17)+(W16-W17))/2</f>
        <v>23</v>
      </c>
      <c r="Z16" s="37"/>
    </row>
    <row r="17" spans="1:26" ht="15">
      <c r="A17" s="38">
        <v>20</v>
      </c>
      <c r="B17" s="39" t="s">
        <v>14</v>
      </c>
      <c r="C17" s="40">
        <v>2635</v>
      </c>
      <c r="D17" s="40">
        <v>6.2</v>
      </c>
      <c r="E17" s="16"/>
      <c r="F17" s="17"/>
      <c r="G17" s="40">
        <v>2668</v>
      </c>
      <c r="H17" s="40">
        <v>7.6</v>
      </c>
      <c r="I17" s="16"/>
      <c r="J17" s="17"/>
      <c r="K17" s="40">
        <v>2555</v>
      </c>
      <c r="L17" s="40">
        <v>6.5</v>
      </c>
      <c r="M17" s="16"/>
      <c r="N17" s="17"/>
      <c r="O17" s="40">
        <v>2557</v>
      </c>
      <c r="P17" s="40">
        <v>9.6</v>
      </c>
      <c r="Q17" s="16"/>
      <c r="R17" s="17"/>
      <c r="S17" s="41">
        <v>2661</v>
      </c>
      <c r="T17" s="41"/>
      <c r="U17" s="16"/>
      <c r="V17" s="17"/>
      <c r="W17" s="41">
        <v>2583</v>
      </c>
      <c r="X17" s="41"/>
      <c r="Y17" s="16"/>
      <c r="Z17" s="42"/>
    </row>
    <row r="18" spans="1:26" ht="15">
      <c r="A18" s="38"/>
      <c r="B18" s="39" t="s">
        <v>15</v>
      </c>
      <c r="C18" s="40" t="s">
        <v>17</v>
      </c>
      <c r="D18" s="40" t="s">
        <v>17</v>
      </c>
      <c r="E18" s="10">
        <v>45</v>
      </c>
      <c r="F18" s="11"/>
      <c r="G18" s="40" t="s">
        <v>17</v>
      </c>
      <c r="H18" s="40" t="s">
        <v>17</v>
      </c>
      <c r="I18" s="10">
        <v>44</v>
      </c>
      <c r="J18" s="11"/>
      <c r="K18" s="40" t="s">
        <v>17</v>
      </c>
      <c r="L18" s="40" t="s">
        <v>17</v>
      </c>
      <c r="M18" s="10">
        <v>55</v>
      </c>
      <c r="N18" s="11"/>
      <c r="O18" s="40" t="s">
        <v>17</v>
      </c>
      <c r="P18" s="40" t="s">
        <v>17</v>
      </c>
      <c r="Q18" s="10">
        <v>46</v>
      </c>
      <c r="R18" s="11"/>
      <c r="S18" s="41">
        <v>2652</v>
      </c>
      <c r="T18" s="41"/>
      <c r="U18" s="10">
        <f>((S17-S19)+(S18-S19))/2</f>
        <v>34.5</v>
      </c>
      <c r="V18" s="11"/>
      <c r="W18" s="41">
        <v>2566</v>
      </c>
      <c r="X18" s="41"/>
      <c r="Y18" s="10">
        <f>((W17-W19)+(W18-W19))/2</f>
        <v>30.5</v>
      </c>
      <c r="Z18" s="42"/>
    </row>
    <row r="19" spans="1:26" ht="15">
      <c r="A19" s="43">
        <v>18</v>
      </c>
      <c r="B19" s="44" t="s">
        <v>14</v>
      </c>
      <c r="C19" s="45">
        <v>2584</v>
      </c>
      <c r="D19" s="45">
        <v>10.6</v>
      </c>
      <c r="E19" s="16"/>
      <c r="F19" s="17"/>
      <c r="G19" s="45">
        <v>2629</v>
      </c>
      <c r="H19" s="45">
        <v>13.5</v>
      </c>
      <c r="I19" s="16"/>
      <c r="J19" s="17"/>
      <c r="K19" s="46">
        <v>2500</v>
      </c>
      <c r="L19" s="46"/>
      <c r="M19" s="16"/>
      <c r="N19" s="17"/>
      <c r="O19" s="46">
        <v>2511</v>
      </c>
      <c r="P19" s="46"/>
      <c r="Q19" s="16"/>
      <c r="R19" s="17"/>
      <c r="S19" s="45">
        <v>2622</v>
      </c>
      <c r="T19" s="45">
        <v>8.1</v>
      </c>
      <c r="U19" s="16"/>
      <c r="V19" s="17"/>
      <c r="W19" s="45">
        <v>2544</v>
      </c>
      <c r="X19" s="45">
        <v>9.6</v>
      </c>
      <c r="Y19" s="16"/>
      <c r="Z19" s="47"/>
    </row>
    <row r="20" spans="1:26" ht="15">
      <c r="A20" s="43"/>
      <c r="B20" s="44" t="s">
        <v>15</v>
      </c>
      <c r="C20" s="45">
        <v>2575</v>
      </c>
      <c r="D20" s="45">
        <v>6.6</v>
      </c>
      <c r="E20" s="10">
        <v>47.5</v>
      </c>
      <c r="F20" s="11"/>
      <c r="G20" s="45">
        <v>2618</v>
      </c>
      <c r="H20" s="45">
        <v>9.8</v>
      </c>
      <c r="I20" s="10">
        <f>((G19-G21)+(G20-G21))/2</f>
        <v>31.5</v>
      </c>
      <c r="J20" s="11"/>
      <c r="K20" s="46" t="s">
        <v>17</v>
      </c>
      <c r="L20" s="46"/>
      <c r="M20" s="10">
        <v>55</v>
      </c>
      <c r="N20" s="11"/>
      <c r="O20" s="46" t="s">
        <v>17</v>
      </c>
      <c r="P20" s="46"/>
      <c r="Q20" s="10">
        <v>47</v>
      </c>
      <c r="R20" s="11"/>
      <c r="S20" s="45">
        <v>2614</v>
      </c>
      <c r="T20" s="45">
        <v>7.4</v>
      </c>
      <c r="U20" s="10">
        <f>((S19-S21)+(S20-S21))/2</f>
        <v>42</v>
      </c>
      <c r="V20" s="11"/>
      <c r="W20" s="45">
        <v>2540</v>
      </c>
      <c r="X20" s="45">
        <v>9.3</v>
      </c>
      <c r="Y20" s="10">
        <f>((W19-W21)+(W20-W21))/2</f>
        <v>57</v>
      </c>
      <c r="Z20" s="47"/>
    </row>
    <row r="21" spans="1:26" ht="15">
      <c r="A21" s="48">
        <v>16</v>
      </c>
      <c r="B21" s="49" t="s">
        <v>14</v>
      </c>
      <c r="C21" s="50">
        <v>2538</v>
      </c>
      <c r="D21" s="50">
        <v>13.3</v>
      </c>
      <c r="E21" s="16"/>
      <c r="F21" s="17"/>
      <c r="G21" s="50">
        <v>2592</v>
      </c>
      <c r="H21" s="50">
        <v>8.3</v>
      </c>
      <c r="I21" s="16"/>
      <c r="J21" s="17"/>
      <c r="K21" s="50">
        <v>2445</v>
      </c>
      <c r="L21" s="50">
        <v>4.9</v>
      </c>
      <c r="M21" s="16"/>
      <c r="N21" s="17"/>
      <c r="O21" s="50">
        <v>2464</v>
      </c>
      <c r="P21" s="50">
        <v>8.4</v>
      </c>
      <c r="Q21" s="16"/>
      <c r="R21" s="17"/>
      <c r="S21" s="50">
        <v>2576</v>
      </c>
      <c r="T21" s="50">
        <v>10.1</v>
      </c>
      <c r="U21" s="16"/>
      <c r="V21" s="17"/>
      <c r="W21" s="50">
        <v>2485</v>
      </c>
      <c r="X21" s="50">
        <v>6.1</v>
      </c>
      <c r="Y21" s="16"/>
      <c r="Z21" s="51"/>
    </row>
    <row r="22" spans="1:26" ht="12.75">
      <c r="A22" s="48"/>
      <c r="B22" s="49" t="s">
        <v>15</v>
      </c>
      <c r="C22" s="50">
        <v>2526</v>
      </c>
      <c r="D22" s="50">
        <v>11.3</v>
      </c>
      <c r="E22" s="50"/>
      <c r="F22" s="7"/>
      <c r="G22" s="50">
        <v>2590</v>
      </c>
      <c r="H22" s="50">
        <v>11.1</v>
      </c>
      <c r="I22" s="50"/>
      <c r="J22" s="7"/>
      <c r="K22" s="50">
        <v>2437</v>
      </c>
      <c r="L22" s="50">
        <v>7.4</v>
      </c>
      <c r="M22" s="50"/>
      <c r="N22" s="7"/>
      <c r="O22" s="50">
        <v>2459</v>
      </c>
      <c r="P22" s="50">
        <v>8.5</v>
      </c>
      <c r="Q22" s="50"/>
      <c r="R22" s="7"/>
      <c r="S22" s="50">
        <v>2569</v>
      </c>
      <c r="T22" s="50">
        <v>11.1</v>
      </c>
      <c r="U22" s="50"/>
      <c r="V22" s="7"/>
      <c r="W22" s="50">
        <v>2478</v>
      </c>
      <c r="X22" s="50">
        <v>3.8</v>
      </c>
      <c r="Y22" s="51"/>
      <c r="Z22" s="51"/>
    </row>
    <row r="23" spans="1:26" ht="12.75">
      <c r="A23" s="1" t="s">
        <v>18</v>
      </c>
      <c r="B23" s="2" t="s">
        <v>19</v>
      </c>
      <c r="C23" s="1">
        <f>C5-C21</f>
        <v>239</v>
      </c>
      <c r="D23" s="52">
        <f>C23/16</f>
        <v>14.9375</v>
      </c>
      <c r="E23" s="1"/>
      <c r="F23" s="7"/>
      <c r="G23" s="1">
        <f>G5-G21</f>
        <v>213</v>
      </c>
      <c r="H23" s="52">
        <f>G23/16</f>
        <v>13.3125</v>
      </c>
      <c r="I23" s="1"/>
      <c r="J23" s="7"/>
      <c r="K23" s="1">
        <f>K5-K21</f>
        <v>269</v>
      </c>
      <c r="L23" s="52">
        <f>K23/16</f>
        <v>16.8125</v>
      </c>
      <c r="M23" s="1"/>
      <c r="N23" s="7"/>
      <c r="O23" s="1">
        <f>O5-O21</f>
        <v>214</v>
      </c>
      <c r="P23" s="52">
        <f>O23/16</f>
        <v>13.375</v>
      </c>
      <c r="Q23" s="1"/>
      <c r="R23" s="7"/>
      <c r="S23" s="1">
        <f>S7-S21</f>
        <v>183</v>
      </c>
      <c r="T23" s="52">
        <f>S23/14</f>
        <v>13.071428571428571</v>
      </c>
      <c r="U23" s="1"/>
      <c r="V23" s="7"/>
      <c r="W23" s="1">
        <f>W7-W21</f>
        <v>218</v>
      </c>
      <c r="X23" s="52">
        <f>W23/14</f>
        <v>15.571428571428571</v>
      </c>
      <c r="Y23" s="1"/>
      <c r="Z23" s="1"/>
    </row>
    <row r="24" spans="1:26" ht="12.75">
      <c r="A24" s="52" t="s">
        <v>20</v>
      </c>
      <c r="B24" s="2" t="s">
        <v>15</v>
      </c>
      <c r="C24" s="1">
        <f>C6-C22</f>
        <v>236</v>
      </c>
      <c r="D24" s="52">
        <f>C24/16</f>
        <v>14.75</v>
      </c>
      <c r="E24" s="1"/>
      <c r="F24" s="3"/>
      <c r="G24" s="1">
        <f>G6-G22</f>
        <v>196</v>
      </c>
      <c r="H24" s="52">
        <f>G24/16</f>
        <v>12.25</v>
      </c>
      <c r="I24" s="1"/>
      <c r="J24" s="3"/>
      <c r="K24" s="1">
        <f>K6-K22</f>
        <v>252</v>
      </c>
      <c r="L24" s="52">
        <f>K24/16</f>
        <v>15.75</v>
      </c>
      <c r="M24" s="1"/>
      <c r="N24" s="3"/>
      <c r="O24" s="1">
        <f>O6-O22</f>
        <v>203</v>
      </c>
      <c r="P24" s="52">
        <f>O24/16</f>
        <v>12.6875</v>
      </c>
      <c r="Q24" s="1"/>
      <c r="R24" s="3"/>
      <c r="S24" s="1">
        <f>S8-S22</f>
        <v>197</v>
      </c>
      <c r="T24" s="52">
        <f>S24/14</f>
        <v>14.071428571428571</v>
      </c>
      <c r="U24" s="1"/>
      <c r="V24" s="3"/>
      <c r="W24" s="1">
        <f>W8-W22</f>
        <v>210</v>
      </c>
      <c r="X24" s="52">
        <f>W24/14</f>
        <v>15</v>
      </c>
      <c r="Y24" s="1"/>
      <c r="Z24" s="1"/>
    </row>
    <row r="25" spans="1:26" ht="12.75">
      <c r="A25" s="1"/>
      <c r="B25" s="2"/>
      <c r="C25" s="1"/>
      <c r="D25" s="1"/>
      <c r="E25" s="1"/>
      <c r="F25" s="3"/>
      <c r="G25" s="1"/>
      <c r="H25" s="1"/>
      <c r="I25" s="1"/>
      <c r="J25" s="3"/>
      <c r="K25" s="1"/>
      <c r="L25" s="1"/>
      <c r="M25" s="1"/>
      <c r="N25" s="3"/>
      <c r="O25" s="1"/>
      <c r="P25" s="1"/>
      <c r="Q25" s="1"/>
      <c r="R25" s="3"/>
      <c r="S25" s="1"/>
      <c r="T25" s="1"/>
      <c r="U25" s="1"/>
      <c r="V25" s="3"/>
      <c r="W25" s="1"/>
      <c r="X25" s="1"/>
      <c r="Y25" s="1"/>
      <c r="Z25" s="1"/>
    </row>
    <row r="26" spans="1:26" ht="12.75">
      <c r="A26" s="1"/>
      <c r="B26" s="2"/>
      <c r="C26" s="1"/>
      <c r="D26" s="1"/>
      <c r="E26" s="1"/>
      <c r="F26" s="3"/>
      <c r="G26" s="1"/>
      <c r="H26" s="1"/>
      <c r="I26" s="1"/>
      <c r="J26" s="3"/>
      <c r="K26" s="1"/>
      <c r="L26" s="1"/>
      <c r="M26" s="1"/>
      <c r="N26" s="3"/>
      <c r="O26" s="1"/>
      <c r="P26" s="1"/>
      <c r="Q26" s="1"/>
      <c r="R26" s="3"/>
      <c r="S26" s="1"/>
      <c r="T26" s="1"/>
      <c r="U26" s="1"/>
      <c r="V26" s="3"/>
      <c r="W26" s="1"/>
      <c r="X26" s="1"/>
      <c r="Y26" s="1"/>
      <c r="Z26" s="1"/>
    </row>
    <row r="27" spans="1:4" ht="15">
      <c r="A27" s="53" t="s">
        <v>21</v>
      </c>
      <c r="B27" s="2"/>
      <c r="C27" s="1"/>
      <c r="D27" s="1"/>
    </row>
    <row r="28" spans="1:4" ht="12.75">
      <c r="A28" s="54" t="s">
        <v>22</v>
      </c>
      <c r="B28" s="2"/>
      <c r="C28" s="1"/>
      <c r="D28" s="1"/>
    </row>
  </sheetData>
  <mergeCells count="57">
    <mergeCell ref="A21:A22"/>
    <mergeCell ref="Q18:Q19"/>
    <mergeCell ref="U18:U19"/>
    <mergeCell ref="Y18:Y19"/>
    <mergeCell ref="A19:A20"/>
    <mergeCell ref="E20:E21"/>
    <mergeCell ref="I20:I21"/>
    <mergeCell ref="M20:M21"/>
    <mergeCell ref="Q20:Q21"/>
    <mergeCell ref="U20:U21"/>
    <mergeCell ref="Y20:Y21"/>
    <mergeCell ref="A17:A18"/>
    <mergeCell ref="E18:E19"/>
    <mergeCell ref="I18:I19"/>
    <mergeCell ref="M18:M19"/>
    <mergeCell ref="Q14:Q15"/>
    <mergeCell ref="U14:U15"/>
    <mergeCell ref="Y14:Y15"/>
    <mergeCell ref="A15:A16"/>
    <mergeCell ref="E16:E17"/>
    <mergeCell ref="I16:I17"/>
    <mergeCell ref="M16:M17"/>
    <mergeCell ref="Q16:Q17"/>
    <mergeCell ref="U16:U17"/>
    <mergeCell ref="Y16:Y17"/>
    <mergeCell ref="A13:A14"/>
    <mergeCell ref="E14:E15"/>
    <mergeCell ref="I14:I15"/>
    <mergeCell ref="M14:M15"/>
    <mergeCell ref="Q10:Q11"/>
    <mergeCell ref="U10:U11"/>
    <mergeCell ref="Y10:Y11"/>
    <mergeCell ref="A11:A12"/>
    <mergeCell ref="E12:E13"/>
    <mergeCell ref="I12:I13"/>
    <mergeCell ref="M12:M13"/>
    <mergeCell ref="Q12:Q13"/>
    <mergeCell ref="U12:U13"/>
    <mergeCell ref="Y12:Y13"/>
    <mergeCell ref="A9:A10"/>
    <mergeCell ref="E10:E11"/>
    <mergeCell ref="I10:I11"/>
    <mergeCell ref="M10:M11"/>
    <mergeCell ref="Q6:Q7"/>
    <mergeCell ref="U6:U7"/>
    <mergeCell ref="Y6:Y7"/>
    <mergeCell ref="A7:A8"/>
    <mergeCell ref="E8:E9"/>
    <mergeCell ref="I8:I9"/>
    <mergeCell ref="M8:M9"/>
    <mergeCell ref="Q8:Q9"/>
    <mergeCell ref="U8:U9"/>
    <mergeCell ref="Y8:Y9"/>
    <mergeCell ref="A5:A6"/>
    <mergeCell ref="E6:E7"/>
    <mergeCell ref="I6:I7"/>
    <mergeCell ref="M6:M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McMenamin</dc:creator>
  <cp:keywords/>
  <dc:description/>
  <cp:lastModifiedBy> Paul McMenamin</cp:lastModifiedBy>
  <dcterms:created xsi:type="dcterms:W3CDTF">2015-05-08T20:24:19Z</dcterms:created>
  <dcterms:modified xsi:type="dcterms:W3CDTF">2015-05-08T20:27:30Z</dcterms:modified>
  <cp:category/>
  <cp:version/>
  <cp:contentType/>
  <cp:contentStatus/>
</cp:coreProperties>
</file>